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075" activeTab="1"/>
  </bookViews>
  <sheets>
    <sheet name="Cost Breakdown Template" sheetId="2" r:id="rId1"/>
    <sheet name="Example Cost Breakdown" sheetId="1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I3" i="1" l="1"/>
  <c r="I3" i="2"/>
  <c r="G27" i="2"/>
  <c r="H27" i="1"/>
  <c r="G27" i="1"/>
  <c r="G28" i="1"/>
  <c r="F28" i="1"/>
  <c r="F2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3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F27" i="2"/>
  <c r="J3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J3" i="1"/>
</calcChain>
</file>

<file path=xl/sharedStrings.xml><?xml version="1.0" encoding="utf-8"?>
<sst xmlns="http://schemas.openxmlformats.org/spreadsheetml/2006/main" count="103" uniqueCount="52">
  <si>
    <t>Roadway excavation</t>
  </si>
  <si>
    <t>Concrete Removal (sidewalk)</t>
  </si>
  <si>
    <t>Concrete Removal (curb and gutter)</t>
  </si>
  <si>
    <t>Minor Concrete (sidewalk)</t>
  </si>
  <si>
    <t>Minor Concrete (curb and gutter)</t>
  </si>
  <si>
    <t>Minor Concrete (tack on curb)</t>
  </si>
  <si>
    <t>Minor Concrete (valley gutter)</t>
  </si>
  <si>
    <t>Minor Concrete (curb ramp)</t>
  </si>
  <si>
    <t>Minor Concrete (retaining curb)</t>
  </si>
  <si>
    <t>Curb Ramp Detectable Warning Surface</t>
  </si>
  <si>
    <t>Hot Mix Asphalt (Type A)</t>
  </si>
  <si>
    <t>Mounted Curb System</t>
  </si>
  <si>
    <t>Curb Opening Catch Basin</t>
  </si>
  <si>
    <t>Area Drain</t>
  </si>
  <si>
    <t>Modify Existing Storm Drain System</t>
  </si>
  <si>
    <t>Metal Checkdam/Weir</t>
  </si>
  <si>
    <t>4" PVC Underdrain System</t>
  </si>
  <si>
    <t>Sormwter Facility Soil Excavation</t>
  </si>
  <si>
    <t>Stormwater Facility Soil Import and Prep (with underdrain)</t>
  </si>
  <si>
    <t>Landscape Area Soil Import and Prep</t>
  </si>
  <si>
    <t>1 gallon plants</t>
  </si>
  <si>
    <t>Irrigation</t>
  </si>
  <si>
    <t xml:space="preserve">Moisture Barrier </t>
  </si>
  <si>
    <t>Signing and Striping</t>
  </si>
  <si>
    <t>Quantity</t>
  </si>
  <si>
    <t>Unit</t>
  </si>
  <si>
    <t>Unit Cost</t>
  </si>
  <si>
    <t>Cost</t>
  </si>
  <si>
    <t>SRTS</t>
  </si>
  <si>
    <t>Both</t>
  </si>
  <si>
    <t>GI</t>
  </si>
  <si>
    <t>Percent GI Cost</t>
  </si>
  <si>
    <t>Total</t>
  </si>
  <si>
    <t>CY</t>
  </si>
  <si>
    <t>SF</t>
  </si>
  <si>
    <t>LF</t>
  </si>
  <si>
    <t>EA</t>
  </si>
  <si>
    <t>TON</t>
  </si>
  <si>
    <t>LS</t>
  </si>
  <si>
    <t>SRTS/GI/Both</t>
  </si>
  <si>
    <t>Percent SRTS Cost</t>
  </si>
  <si>
    <t>GI/Both Cost</t>
  </si>
  <si>
    <t>SRTS/Both Cost</t>
  </si>
  <si>
    <t>Construction Element</t>
  </si>
  <si>
    <t>Enter "SRTS", "GI", or "Both" in column B - "Both" applies to costs that could be distributed equally to SRTS and GI elements</t>
  </si>
  <si>
    <t>Enter the quantity of the units in column C</t>
  </si>
  <si>
    <t>Enter the unit cost in column E</t>
  </si>
  <si>
    <t>The resulting costs per element and breakdown for "GI/Both" and "SRTS/Both" will be calculated automatically</t>
  </si>
  <si>
    <t>Contingency</t>
  </si>
  <si>
    <t>*GI/Both and SRTS/Both columns include GI and SRTS costs respectively with 1/2 of "Both" costs distributed equally to each category</t>
  </si>
  <si>
    <t>SRTS and Green Streets Infrastructure Estimated Cost Breakdown Template</t>
  </si>
  <si>
    <t>Example Cost Breakdown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</si>
</sst>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9" fontId="0" fillId="0" borderId="0" xfId="0" applyNumberFormat="1"/>
    <xf numFmtId="49" fontId="0" fillId="0" borderId="0" xfId="0" applyNumberFormat="1"/>
    <xf numFmtId="0" fontId="2" fillId="0" borderId="0" xfId="0" applyFont="1"/>
    <xf numFmtId="0" fontId="0" fillId="0" borderId="1" xfId="0" applyFill="1" applyBorder="1"/>
    <xf numFmtId="49" fontId="0" fillId="0" borderId="1" xfId="0" applyNumberFormat="1" applyFill="1" applyBorder="1"/>
    <xf numFmtId="0" fontId="1" fillId="2" borderId="1" xfId="0" applyFont="1" applyFill="1" applyBorder="1"/>
    <xf numFmtId="0" fontId="0" fillId="2" borderId="1" xfId="0" applyFill="1" applyBorder="1"/>
    <xf numFmtId="49" fontId="0" fillId="2" borderId="1" xfId="0" applyNumberFormat="1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9" fontId="1" fillId="3" borderId="1" xfId="0" applyNumberFormat="1" applyFont="1" applyFill="1" applyBorder="1"/>
    <xf numFmtId="0" fontId="0" fillId="0" borderId="2" xfId="0" applyFill="1" applyBorder="1"/>
    <xf numFmtId="49" fontId="0" fillId="0" borderId="2" xfId="0" applyNumberFormat="1" applyFill="1" applyBorder="1"/>
    <xf numFmtId="9" fontId="0" fillId="0" borderId="1" xfId="0" applyNumberFormat="1" applyBorder="1"/>
    <xf numFmtId="0" fontId="0" fillId="3" borderId="1" xfId="0" applyFill="1" applyBorder="1"/>
    <xf numFmtId="49" fontId="0" fillId="3" borderId="1" xfId="0" applyNumberFormat="1" applyFill="1" applyBorder="1"/>
    <xf numFmtId="164" fontId="0" fillId="0" borderId="0" xfId="0" applyNumberFormat="1"/>
    <xf numFmtId="164" fontId="1" fillId="3" borderId="1" xfId="0" applyNumberFormat="1" applyFont="1" applyFill="1" applyBorder="1"/>
    <xf numFmtId="164" fontId="0" fillId="0" borderId="1" xfId="0" applyNumberFormat="1" applyFill="1" applyBorder="1"/>
    <xf numFmtId="164" fontId="0" fillId="0" borderId="2" xfId="0" applyNumberFormat="1" applyFill="1" applyBorder="1"/>
    <xf numFmtId="164" fontId="0" fillId="3" borderId="1" xfId="0" applyNumberFormat="1" applyFill="1" applyBorder="1"/>
    <xf numFmtId="164" fontId="0" fillId="2" borderId="1" xfId="0" applyNumberForma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I3" sqref="I3"/>
    </sheetView>
  </sheetViews>
  <sheetFormatPr defaultRowHeight="15" x14ac:dyDescent="0.25"/>
  <cols>
    <col min="1" max="1" width="54.140625" bestFit="1" customWidth="1"/>
    <col min="2" max="2" width="13.140625" bestFit="1" customWidth="1"/>
    <col min="3" max="3" width="8.7109375" bestFit="1" customWidth="1"/>
    <col min="7" max="7" width="13.28515625" bestFit="1" customWidth="1"/>
    <col min="8" max="8" width="15.42578125" bestFit="1" customWidth="1"/>
    <col min="9" max="9" width="14.7109375" bestFit="1" customWidth="1"/>
    <col min="10" max="10" width="16.85546875" bestFit="1" customWidth="1"/>
  </cols>
  <sheetData>
    <row r="1" spans="1:11" ht="15.75" x14ac:dyDescent="0.25">
      <c r="A1" s="4" t="s">
        <v>50</v>
      </c>
    </row>
    <row r="2" spans="1:11" x14ac:dyDescent="0.25">
      <c r="A2" s="10" t="s">
        <v>43</v>
      </c>
      <c r="B2" s="10" t="s">
        <v>39</v>
      </c>
      <c r="C2" s="10" t="s">
        <v>24</v>
      </c>
      <c r="D2" s="11" t="s">
        <v>25</v>
      </c>
      <c r="E2" s="19" t="s">
        <v>26</v>
      </c>
      <c r="F2" s="19" t="s">
        <v>27</v>
      </c>
      <c r="G2" s="19" t="s">
        <v>41</v>
      </c>
      <c r="H2" s="19" t="s">
        <v>42</v>
      </c>
      <c r="I2" s="12" t="s">
        <v>31</v>
      </c>
      <c r="J2" s="10" t="s">
        <v>40</v>
      </c>
      <c r="K2" s="1"/>
    </row>
    <row r="3" spans="1:11" x14ac:dyDescent="0.25">
      <c r="A3" s="5"/>
      <c r="B3" s="5"/>
      <c r="C3" s="5"/>
      <c r="D3" s="6"/>
      <c r="E3" s="20"/>
      <c r="F3" s="20">
        <f>C3*E3</f>
        <v>0</v>
      </c>
      <c r="G3" s="20" t="b">
        <f>IF(B3="GI",F3,IF(B3="Both",F3/2,IF(B3="SRTS",0)))</f>
        <v>0</v>
      </c>
      <c r="H3" s="20">
        <f>IF(B3="GI",0,IF(B3="Both",F3/2,IF(B3="SRTS", F3,0)))</f>
        <v>0</v>
      </c>
      <c r="I3" s="2" t="e">
        <f>G27/F27</f>
        <v>#DIV/0!</v>
      </c>
      <c r="J3" s="2" t="e">
        <f>1-I3</f>
        <v>#DIV/0!</v>
      </c>
    </row>
    <row r="4" spans="1:11" x14ac:dyDescent="0.25">
      <c r="A4" s="5"/>
      <c r="B4" s="5"/>
      <c r="C4" s="5"/>
      <c r="D4" s="6"/>
      <c r="E4" s="20"/>
      <c r="F4" s="20">
        <f t="shared" ref="F4:F26" si="0">C4*E4</f>
        <v>0</v>
      </c>
      <c r="G4" s="20" t="b">
        <f t="shared" ref="G4:G26" si="1">IF(B4="GI",F4,IF(B4="Both",F4/2,IF(B4="SRTS",0)))</f>
        <v>0</v>
      </c>
      <c r="H4" s="20">
        <f t="shared" ref="H4:H26" si="2">IF(B4="GI",0,IF(B4="Both",F4/2,IF(B4="SRTS", F4,0)))</f>
        <v>0</v>
      </c>
      <c r="I4" s="2"/>
    </row>
    <row r="5" spans="1:11" x14ac:dyDescent="0.25">
      <c r="A5" s="5"/>
      <c r="B5" s="5"/>
      <c r="C5" s="5"/>
      <c r="D5" s="6"/>
      <c r="E5" s="20"/>
      <c r="F5" s="20">
        <f t="shared" si="0"/>
        <v>0</v>
      </c>
      <c r="G5" s="20" t="b">
        <f t="shared" si="1"/>
        <v>0</v>
      </c>
      <c r="H5" s="20">
        <f t="shared" si="2"/>
        <v>0</v>
      </c>
      <c r="I5" s="2"/>
    </row>
    <row r="6" spans="1:11" x14ac:dyDescent="0.25">
      <c r="A6" s="5"/>
      <c r="B6" s="5"/>
      <c r="C6" s="5"/>
      <c r="D6" s="6"/>
      <c r="E6" s="20"/>
      <c r="F6" s="20">
        <f t="shared" si="0"/>
        <v>0</v>
      </c>
      <c r="G6" s="20" t="b">
        <f t="shared" si="1"/>
        <v>0</v>
      </c>
      <c r="H6" s="20">
        <f t="shared" si="2"/>
        <v>0</v>
      </c>
      <c r="I6" s="2"/>
    </row>
    <row r="7" spans="1:11" x14ac:dyDescent="0.25">
      <c r="A7" s="5"/>
      <c r="B7" s="5"/>
      <c r="C7" s="5"/>
      <c r="D7" s="6"/>
      <c r="E7" s="20"/>
      <c r="F7" s="20">
        <f t="shared" si="0"/>
        <v>0</v>
      </c>
      <c r="G7" s="20" t="b">
        <f t="shared" si="1"/>
        <v>0</v>
      </c>
      <c r="H7" s="20">
        <f t="shared" si="2"/>
        <v>0</v>
      </c>
      <c r="I7" s="2"/>
    </row>
    <row r="8" spans="1:11" x14ac:dyDescent="0.25">
      <c r="A8" s="5"/>
      <c r="B8" s="5"/>
      <c r="C8" s="5"/>
      <c r="D8" s="6"/>
      <c r="E8" s="20"/>
      <c r="F8" s="20">
        <f t="shared" si="0"/>
        <v>0</v>
      </c>
      <c r="G8" s="20" t="b">
        <f t="shared" si="1"/>
        <v>0</v>
      </c>
      <c r="H8" s="20">
        <f t="shared" si="2"/>
        <v>0</v>
      </c>
      <c r="I8" s="2"/>
    </row>
    <row r="9" spans="1:11" x14ac:dyDescent="0.25">
      <c r="A9" s="5"/>
      <c r="B9" s="5"/>
      <c r="C9" s="5"/>
      <c r="D9" s="6"/>
      <c r="E9" s="20"/>
      <c r="F9" s="20">
        <f t="shared" si="0"/>
        <v>0</v>
      </c>
      <c r="G9" s="20" t="b">
        <f t="shared" si="1"/>
        <v>0</v>
      </c>
      <c r="H9" s="20">
        <f t="shared" si="2"/>
        <v>0</v>
      </c>
      <c r="I9" s="2"/>
    </row>
    <row r="10" spans="1:11" x14ac:dyDescent="0.25">
      <c r="A10" s="5"/>
      <c r="B10" s="5"/>
      <c r="C10" s="5"/>
      <c r="D10" s="6"/>
      <c r="E10" s="20"/>
      <c r="F10" s="20">
        <f t="shared" si="0"/>
        <v>0</v>
      </c>
      <c r="G10" s="20" t="b">
        <f t="shared" si="1"/>
        <v>0</v>
      </c>
      <c r="H10" s="20">
        <f t="shared" si="2"/>
        <v>0</v>
      </c>
      <c r="I10" s="2"/>
    </row>
    <row r="11" spans="1:11" x14ac:dyDescent="0.25">
      <c r="A11" s="5"/>
      <c r="B11" s="5"/>
      <c r="C11" s="5"/>
      <c r="D11" s="6"/>
      <c r="E11" s="20"/>
      <c r="F11" s="20">
        <f t="shared" si="0"/>
        <v>0</v>
      </c>
      <c r="G11" s="20" t="b">
        <f t="shared" si="1"/>
        <v>0</v>
      </c>
      <c r="H11" s="20">
        <f t="shared" si="2"/>
        <v>0</v>
      </c>
      <c r="I11" s="2"/>
    </row>
    <row r="12" spans="1:11" x14ac:dyDescent="0.25">
      <c r="A12" s="5"/>
      <c r="B12" s="5"/>
      <c r="C12" s="5"/>
      <c r="D12" s="6"/>
      <c r="E12" s="20"/>
      <c r="F12" s="20">
        <f t="shared" si="0"/>
        <v>0</v>
      </c>
      <c r="G12" s="20" t="b">
        <f t="shared" si="1"/>
        <v>0</v>
      </c>
      <c r="H12" s="20">
        <f t="shared" si="2"/>
        <v>0</v>
      </c>
      <c r="I12" s="2"/>
    </row>
    <row r="13" spans="1:11" x14ac:dyDescent="0.25">
      <c r="A13" s="5"/>
      <c r="B13" s="5"/>
      <c r="C13" s="5"/>
      <c r="D13" s="6"/>
      <c r="E13" s="20"/>
      <c r="F13" s="20">
        <f t="shared" si="0"/>
        <v>0</v>
      </c>
      <c r="G13" s="20" t="b">
        <f t="shared" si="1"/>
        <v>0</v>
      </c>
      <c r="H13" s="20">
        <f t="shared" si="2"/>
        <v>0</v>
      </c>
      <c r="I13" s="2"/>
    </row>
    <row r="14" spans="1:11" x14ac:dyDescent="0.25">
      <c r="A14" s="5"/>
      <c r="B14" s="5"/>
      <c r="C14" s="5"/>
      <c r="D14" s="6"/>
      <c r="E14" s="20"/>
      <c r="F14" s="20">
        <f t="shared" si="0"/>
        <v>0</v>
      </c>
      <c r="G14" s="20" t="b">
        <f t="shared" si="1"/>
        <v>0</v>
      </c>
      <c r="H14" s="20">
        <f t="shared" si="2"/>
        <v>0</v>
      </c>
      <c r="I14" s="2"/>
    </row>
    <row r="15" spans="1:11" x14ac:dyDescent="0.25">
      <c r="A15" s="5"/>
      <c r="B15" s="5"/>
      <c r="C15" s="5"/>
      <c r="D15" s="6"/>
      <c r="E15" s="20"/>
      <c r="F15" s="20">
        <f t="shared" si="0"/>
        <v>0</v>
      </c>
      <c r="G15" s="20" t="b">
        <f t="shared" si="1"/>
        <v>0</v>
      </c>
      <c r="H15" s="20">
        <f t="shared" si="2"/>
        <v>0</v>
      </c>
      <c r="I15" s="2"/>
    </row>
    <row r="16" spans="1:11" x14ac:dyDescent="0.25">
      <c r="A16" s="5"/>
      <c r="B16" s="5"/>
      <c r="C16" s="5"/>
      <c r="D16" s="6"/>
      <c r="E16" s="20"/>
      <c r="F16" s="20">
        <f t="shared" si="0"/>
        <v>0</v>
      </c>
      <c r="G16" s="20" t="b">
        <f t="shared" si="1"/>
        <v>0</v>
      </c>
      <c r="H16" s="20">
        <f t="shared" si="2"/>
        <v>0</v>
      </c>
      <c r="I16" s="2"/>
    </row>
    <row r="17" spans="1:9" x14ac:dyDescent="0.25">
      <c r="A17" s="5"/>
      <c r="B17" s="5"/>
      <c r="C17" s="5"/>
      <c r="D17" s="6"/>
      <c r="E17" s="20"/>
      <c r="F17" s="20">
        <f t="shared" si="0"/>
        <v>0</v>
      </c>
      <c r="G17" s="20" t="b">
        <f t="shared" si="1"/>
        <v>0</v>
      </c>
      <c r="H17" s="20">
        <f t="shared" si="2"/>
        <v>0</v>
      </c>
      <c r="I17" s="2"/>
    </row>
    <row r="18" spans="1:9" x14ac:dyDescent="0.25">
      <c r="A18" s="5"/>
      <c r="B18" s="5"/>
      <c r="C18" s="5"/>
      <c r="D18" s="6"/>
      <c r="E18" s="20"/>
      <c r="F18" s="20">
        <f t="shared" si="0"/>
        <v>0</v>
      </c>
      <c r="G18" s="20" t="b">
        <f t="shared" si="1"/>
        <v>0</v>
      </c>
      <c r="H18" s="20">
        <f t="shared" si="2"/>
        <v>0</v>
      </c>
      <c r="I18" s="2"/>
    </row>
    <row r="19" spans="1:9" x14ac:dyDescent="0.25">
      <c r="A19" s="5"/>
      <c r="B19" s="5"/>
      <c r="C19" s="5"/>
      <c r="D19" s="6"/>
      <c r="E19" s="20"/>
      <c r="F19" s="20">
        <f t="shared" si="0"/>
        <v>0</v>
      </c>
      <c r="G19" s="20" t="b">
        <f t="shared" si="1"/>
        <v>0</v>
      </c>
      <c r="H19" s="20">
        <f t="shared" si="2"/>
        <v>0</v>
      </c>
      <c r="I19" s="2"/>
    </row>
    <row r="20" spans="1:9" x14ac:dyDescent="0.25">
      <c r="A20" s="5"/>
      <c r="B20" s="5"/>
      <c r="C20" s="5"/>
      <c r="D20" s="6"/>
      <c r="E20" s="20"/>
      <c r="F20" s="20">
        <f t="shared" si="0"/>
        <v>0</v>
      </c>
      <c r="G20" s="20" t="b">
        <f t="shared" si="1"/>
        <v>0</v>
      </c>
      <c r="H20" s="20">
        <f t="shared" si="2"/>
        <v>0</v>
      </c>
      <c r="I20" s="2"/>
    </row>
    <row r="21" spans="1:9" x14ac:dyDescent="0.25">
      <c r="A21" s="5"/>
      <c r="B21" s="5"/>
      <c r="C21" s="5"/>
      <c r="D21" s="6"/>
      <c r="E21" s="20"/>
      <c r="F21" s="20">
        <f t="shared" si="0"/>
        <v>0</v>
      </c>
      <c r="G21" s="20" t="b">
        <f t="shared" si="1"/>
        <v>0</v>
      </c>
      <c r="H21" s="20">
        <f t="shared" si="2"/>
        <v>0</v>
      </c>
      <c r="I21" s="2"/>
    </row>
    <row r="22" spans="1:9" x14ac:dyDescent="0.25">
      <c r="A22" s="5"/>
      <c r="B22" s="5"/>
      <c r="C22" s="5"/>
      <c r="D22" s="6"/>
      <c r="E22" s="20"/>
      <c r="F22" s="20">
        <f t="shared" si="0"/>
        <v>0</v>
      </c>
      <c r="G22" s="20" t="b">
        <f t="shared" si="1"/>
        <v>0</v>
      </c>
      <c r="H22" s="20">
        <f t="shared" si="2"/>
        <v>0</v>
      </c>
      <c r="I22" s="2"/>
    </row>
    <row r="23" spans="1:9" x14ac:dyDescent="0.25">
      <c r="A23" s="5"/>
      <c r="B23" s="5"/>
      <c r="C23" s="5"/>
      <c r="D23" s="6"/>
      <c r="E23" s="20"/>
      <c r="F23" s="20">
        <f t="shared" si="0"/>
        <v>0</v>
      </c>
      <c r="G23" s="20" t="b">
        <f t="shared" si="1"/>
        <v>0</v>
      </c>
      <c r="H23" s="20">
        <f t="shared" si="2"/>
        <v>0</v>
      </c>
      <c r="I23" s="2"/>
    </row>
    <row r="24" spans="1:9" x14ac:dyDescent="0.25">
      <c r="A24" s="5"/>
      <c r="B24" s="5"/>
      <c r="C24" s="5"/>
      <c r="D24" s="6"/>
      <c r="E24" s="20"/>
      <c r="F24" s="20">
        <f t="shared" si="0"/>
        <v>0</v>
      </c>
      <c r="G24" s="20" t="b">
        <f t="shared" si="1"/>
        <v>0</v>
      </c>
      <c r="H24" s="20">
        <f t="shared" si="2"/>
        <v>0</v>
      </c>
      <c r="I24" s="2"/>
    </row>
    <row r="25" spans="1:9" x14ac:dyDescent="0.25">
      <c r="A25" s="5"/>
      <c r="B25" s="5"/>
      <c r="C25" s="5"/>
      <c r="D25" s="6"/>
      <c r="E25" s="20"/>
      <c r="F25" s="20">
        <f t="shared" si="0"/>
        <v>0</v>
      </c>
      <c r="G25" s="20" t="b">
        <f t="shared" si="1"/>
        <v>0</v>
      </c>
      <c r="H25" s="20">
        <f t="shared" si="2"/>
        <v>0</v>
      </c>
      <c r="I25" s="2"/>
    </row>
    <row r="26" spans="1:9" x14ac:dyDescent="0.25">
      <c r="A26" s="5"/>
      <c r="B26" s="5"/>
      <c r="C26" s="5"/>
      <c r="D26" s="6"/>
      <c r="E26" s="20"/>
      <c r="F26" s="20">
        <f t="shared" si="0"/>
        <v>0</v>
      </c>
      <c r="G26" s="20" t="b">
        <f t="shared" si="1"/>
        <v>0</v>
      </c>
      <c r="H26" s="20">
        <f t="shared" si="2"/>
        <v>0</v>
      </c>
      <c r="I26" s="2"/>
    </row>
    <row r="27" spans="1:9" x14ac:dyDescent="0.25">
      <c r="A27" s="7" t="s">
        <v>32</v>
      </c>
      <c r="B27" s="8"/>
      <c r="C27" s="8"/>
      <c r="D27" s="9"/>
      <c r="E27" s="23"/>
      <c r="F27" s="23">
        <f>SUM(F3:F26)</f>
        <v>0</v>
      </c>
      <c r="G27" s="23">
        <f>SUM(G3:G26)</f>
        <v>0</v>
      </c>
      <c r="H27" s="23">
        <f>SUM(H3:H26)</f>
        <v>0</v>
      </c>
      <c r="I27" s="2"/>
    </row>
    <row r="29" spans="1:9" x14ac:dyDescent="0.25">
      <c r="A29" s="24" t="s">
        <v>44</v>
      </c>
      <c r="B29" s="24"/>
      <c r="C29" s="24"/>
      <c r="D29" s="24"/>
      <c r="E29" s="24"/>
      <c r="F29" s="24"/>
      <c r="G29" s="24"/>
    </row>
    <row r="30" spans="1:9" x14ac:dyDescent="0.25">
      <c r="A30" s="24" t="s">
        <v>45</v>
      </c>
      <c r="B30" s="24"/>
      <c r="C30" s="24"/>
      <c r="D30" s="24"/>
      <c r="E30" s="24"/>
      <c r="F30" s="24"/>
      <c r="G30" s="24"/>
    </row>
    <row r="31" spans="1:9" x14ac:dyDescent="0.25">
      <c r="A31" s="24" t="s">
        <v>46</v>
      </c>
      <c r="B31" s="24"/>
      <c r="C31" s="24"/>
      <c r="D31" s="24"/>
      <c r="E31" s="24"/>
      <c r="F31" s="24"/>
      <c r="G31" s="24"/>
    </row>
    <row r="32" spans="1:9" x14ac:dyDescent="0.25">
      <c r="A32" s="24" t="s">
        <v>47</v>
      </c>
      <c r="B32" s="24"/>
      <c r="C32" s="24"/>
      <c r="D32" s="24"/>
      <c r="E32" s="24"/>
      <c r="F32" s="24"/>
      <c r="G32" s="24"/>
    </row>
  </sheetData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I4" sqref="I4"/>
    </sheetView>
  </sheetViews>
  <sheetFormatPr defaultRowHeight="15" x14ac:dyDescent="0.25"/>
  <cols>
    <col min="1" max="1" width="54.140625" bestFit="1" customWidth="1"/>
    <col min="2" max="2" width="16.42578125" bestFit="1" customWidth="1"/>
    <col min="4" max="4" width="9.140625" style="3"/>
    <col min="5" max="6" width="9.140625" style="18"/>
    <col min="7" max="7" width="17" style="18" bestFit="1" customWidth="1"/>
    <col min="8" max="8" width="17" style="18" customWidth="1"/>
    <col min="9" max="9" width="14.7109375" style="2" bestFit="1" customWidth="1"/>
    <col min="10" max="10" width="16.85546875" bestFit="1" customWidth="1"/>
  </cols>
  <sheetData>
    <row r="1" spans="1:10" ht="15.75" x14ac:dyDescent="0.25">
      <c r="A1" s="4" t="s">
        <v>51</v>
      </c>
    </row>
    <row r="2" spans="1:10" s="1" customFormat="1" x14ac:dyDescent="0.25">
      <c r="A2" s="10" t="s">
        <v>43</v>
      </c>
      <c r="B2" s="10" t="s">
        <v>39</v>
      </c>
      <c r="C2" s="10" t="s">
        <v>24</v>
      </c>
      <c r="D2" s="11" t="s">
        <v>25</v>
      </c>
      <c r="E2" s="19" t="s">
        <v>26</v>
      </c>
      <c r="F2" s="19" t="s">
        <v>27</v>
      </c>
      <c r="G2" s="19" t="s">
        <v>41</v>
      </c>
      <c r="H2" s="19" t="s">
        <v>42</v>
      </c>
      <c r="I2" s="12" t="s">
        <v>31</v>
      </c>
      <c r="J2" s="10" t="s">
        <v>40</v>
      </c>
    </row>
    <row r="3" spans="1:10" x14ac:dyDescent="0.25">
      <c r="A3" s="5" t="s">
        <v>0</v>
      </c>
      <c r="B3" s="5" t="s">
        <v>29</v>
      </c>
      <c r="C3" s="5">
        <v>110</v>
      </c>
      <c r="D3" s="6" t="s">
        <v>33</v>
      </c>
      <c r="E3" s="20">
        <v>20</v>
      </c>
      <c r="F3" s="20">
        <v>2200</v>
      </c>
      <c r="G3" s="20">
        <f>IF(B3="GI",F3,IF(B3="Both",F3/2,IF(B3="SRTS",0)))</f>
        <v>1100</v>
      </c>
      <c r="H3" s="20">
        <f>IF(B3="GI",0,IF(B3="Both",F3/2,IF(B3="SRTS", F3,0)))</f>
        <v>1100</v>
      </c>
      <c r="I3" s="15">
        <f>G28/F28</f>
        <v>0.614856510704757</v>
      </c>
      <c r="J3" s="15">
        <f>1-I3</f>
        <v>0.385143489295243</v>
      </c>
    </row>
    <row r="4" spans="1:10" x14ac:dyDescent="0.25">
      <c r="A4" s="13" t="s">
        <v>1</v>
      </c>
      <c r="B4" s="13" t="s">
        <v>28</v>
      </c>
      <c r="C4" s="13">
        <v>620</v>
      </c>
      <c r="D4" s="14" t="s">
        <v>34</v>
      </c>
      <c r="E4" s="21">
        <v>20</v>
      </c>
      <c r="F4" s="21">
        <v>12400</v>
      </c>
      <c r="G4" s="21">
        <f t="shared" ref="G4:G27" si="0">IF(B4="GI",F4,IF(B4="Both",F4/2,IF(B4="SRTS",0)))</f>
        <v>0</v>
      </c>
      <c r="H4" s="21">
        <f t="shared" ref="H4:H27" si="1">IF(B4="GI",0,IF(B4="Both",F4/2,IF(B4="SRTS", F4,0)))</f>
        <v>12400</v>
      </c>
    </row>
    <row r="5" spans="1:10" x14ac:dyDescent="0.25">
      <c r="A5" s="5" t="s">
        <v>2</v>
      </c>
      <c r="B5" s="5" t="s">
        <v>30</v>
      </c>
      <c r="C5" s="5">
        <v>180</v>
      </c>
      <c r="D5" s="6" t="s">
        <v>35</v>
      </c>
      <c r="E5" s="20">
        <v>45</v>
      </c>
      <c r="F5" s="20">
        <v>8100</v>
      </c>
      <c r="G5" s="20">
        <f t="shared" si="0"/>
        <v>8100</v>
      </c>
      <c r="H5" s="20">
        <f t="shared" si="1"/>
        <v>0</v>
      </c>
    </row>
    <row r="6" spans="1:10" x14ac:dyDescent="0.25">
      <c r="A6" s="5" t="s">
        <v>3</v>
      </c>
      <c r="B6" s="5" t="s">
        <v>28</v>
      </c>
      <c r="C6" s="5">
        <v>220</v>
      </c>
      <c r="D6" s="6" t="s">
        <v>34</v>
      </c>
      <c r="E6" s="20">
        <v>6</v>
      </c>
      <c r="F6" s="20">
        <v>1320</v>
      </c>
      <c r="G6" s="20">
        <f t="shared" si="0"/>
        <v>0</v>
      </c>
      <c r="H6" s="20">
        <f t="shared" si="1"/>
        <v>1320</v>
      </c>
    </row>
    <row r="7" spans="1:10" x14ac:dyDescent="0.25">
      <c r="A7" s="5" t="s">
        <v>4</v>
      </c>
      <c r="B7" s="5" t="s">
        <v>29</v>
      </c>
      <c r="C7" s="5">
        <v>200</v>
      </c>
      <c r="D7" s="6" t="s">
        <v>35</v>
      </c>
      <c r="E7" s="20">
        <v>45</v>
      </c>
      <c r="F7" s="20">
        <v>9000</v>
      </c>
      <c r="G7" s="20">
        <f t="shared" si="0"/>
        <v>4500</v>
      </c>
      <c r="H7" s="20">
        <f t="shared" si="1"/>
        <v>4500</v>
      </c>
    </row>
    <row r="8" spans="1:10" x14ac:dyDescent="0.25">
      <c r="A8" s="5" t="s">
        <v>5</v>
      </c>
      <c r="B8" s="5" t="s">
        <v>30</v>
      </c>
      <c r="C8" s="5">
        <v>20</v>
      </c>
      <c r="D8" s="6" t="s">
        <v>35</v>
      </c>
      <c r="E8" s="20">
        <v>20</v>
      </c>
      <c r="F8" s="20">
        <v>400</v>
      </c>
      <c r="G8" s="20">
        <f t="shared" si="0"/>
        <v>400</v>
      </c>
      <c r="H8" s="20">
        <f t="shared" si="1"/>
        <v>0</v>
      </c>
    </row>
    <row r="9" spans="1:10" x14ac:dyDescent="0.25">
      <c r="A9" s="5" t="s">
        <v>6</v>
      </c>
      <c r="B9" s="5" t="s">
        <v>30</v>
      </c>
      <c r="C9" s="5">
        <v>110</v>
      </c>
      <c r="D9" s="6" t="s">
        <v>34</v>
      </c>
      <c r="E9" s="20">
        <v>50</v>
      </c>
      <c r="F9" s="20">
        <v>5500</v>
      </c>
      <c r="G9" s="20">
        <f t="shared" si="0"/>
        <v>5500</v>
      </c>
      <c r="H9" s="20">
        <f t="shared" si="1"/>
        <v>0</v>
      </c>
    </row>
    <row r="10" spans="1:10" x14ac:dyDescent="0.25">
      <c r="A10" s="5" t="s">
        <v>7</v>
      </c>
      <c r="B10" s="5" t="s">
        <v>28</v>
      </c>
      <c r="C10" s="5">
        <v>2</v>
      </c>
      <c r="D10" s="6" t="s">
        <v>36</v>
      </c>
      <c r="E10" s="20">
        <v>3000</v>
      </c>
      <c r="F10" s="20">
        <v>6000</v>
      </c>
      <c r="G10" s="20">
        <f t="shared" si="0"/>
        <v>0</v>
      </c>
      <c r="H10" s="20">
        <f t="shared" si="1"/>
        <v>6000</v>
      </c>
    </row>
    <row r="11" spans="1:10" x14ac:dyDescent="0.25">
      <c r="A11" s="5" t="s">
        <v>8</v>
      </c>
      <c r="B11" s="5" t="s">
        <v>30</v>
      </c>
      <c r="C11" s="5">
        <v>125</v>
      </c>
      <c r="D11" s="6" t="s">
        <v>35</v>
      </c>
      <c r="E11" s="20">
        <v>30</v>
      </c>
      <c r="F11" s="20">
        <v>3750</v>
      </c>
      <c r="G11" s="20">
        <f t="shared" si="0"/>
        <v>3750</v>
      </c>
      <c r="H11" s="20">
        <f t="shared" si="1"/>
        <v>0</v>
      </c>
    </row>
    <row r="12" spans="1:10" x14ac:dyDescent="0.25">
      <c r="A12" s="5" t="s">
        <v>9</v>
      </c>
      <c r="B12" s="5" t="s">
        <v>28</v>
      </c>
      <c r="C12" s="5">
        <v>2</v>
      </c>
      <c r="D12" s="6" t="s">
        <v>36</v>
      </c>
      <c r="E12" s="20">
        <v>500</v>
      </c>
      <c r="F12" s="20">
        <v>1000</v>
      </c>
      <c r="G12" s="20">
        <f t="shared" si="0"/>
        <v>0</v>
      </c>
      <c r="H12" s="20">
        <f t="shared" si="1"/>
        <v>1000</v>
      </c>
    </row>
    <row r="13" spans="1:10" x14ac:dyDescent="0.25">
      <c r="A13" s="5" t="s">
        <v>10</v>
      </c>
      <c r="B13" s="5" t="s">
        <v>29</v>
      </c>
      <c r="C13" s="5">
        <v>35</v>
      </c>
      <c r="D13" s="6" t="s">
        <v>37</v>
      </c>
      <c r="E13" s="20">
        <v>100</v>
      </c>
      <c r="F13" s="20">
        <v>3500</v>
      </c>
      <c r="G13" s="20">
        <f t="shared" si="0"/>
        <v>1750</v>
      </c>
      <c r="H13" s="20">
        <f t="shared" si="1"/>
        <v>1750</v>
      </c>
    </row>
    <row r="14" spans="1:10" x14ac:dyDescent="0.25">
      <c r="A14" s="5" t="s">
        <v>11</v>
      </c>
      <c r="B14" s="5" t="s">
        <v>29</v>
      </c>
      <c r="C14" s="5">
        <v>70</v>
      </c>
      <c r="D14" s="6" t="s">
        <v>35</v>
      </c>
      <c r="E14" s="20">
        <v>50</v>
      </c>
      <c r="F14" s="20">
        <v>3500</v>
      </c>
      <c r="G14" s="20">
        <f t="shared" si="0"/>
        <v>1750</v>
      </c>
      <c r="H14" s="20">
        <f t="shared" si="1"/>
        <v>1750</v>
      </c>
    </row>
    <row r="15" spans="1:10" x14ac:dyDescent="0.25">
      <c r="A15" s="5" t="s">
        <v>12</v>
      </c>
      <c r="B15" s="5" t="s">
        <v>30</v>
      </c>
      <c r="C15" s="5">
        <v>1</v>
      </c>
      <c r="D15" s="6" t="s">
        <v>36</v>
      </c>
      <c r="E15" s="20">
        <v>5000</v>
      </c>
      <c r="F15" s="20">
        <v>5000</v>
      </c>
      <c r="G15" s="20">
        <f t="shared" si="0"/>
        <v>5000</v>
      </c>
      <c r="H15" s="20">
        <f t="shared" si="1"/>
        <v>0</v>
      </c>
    </row>
    <row r="16" spans="1:10" x14ac:dyDescent="0.25">
      <c r="A16" s="5" t="s">
        <v>13</v>
      </c>
      <c r="B16" s="5" t="s">
        <v>30</v>
      </c>
      <c r="C16" s="5">
        <v>0</v>
      </c>
      <c r="D16" s="6" t="s">
        <v>36</v>
      </c>
      <c r="E16" s="20">
        <v>2500</v>
      </c>
      <c r="F16" s="20">
        <v>0</v>
      </c>
      <c r="G16" s="20">
        <f t="shared" si="0"/>
        <v>0</v>
      </c>
      <c r="H16" s="20">
        <f t="shared" si="1"/>
        <v>0</v>
      </c>
    </row>
    <row r="17" spans="1:8" x14ac:dyDescent="0.25">
      <c r="A17" s="5" t="s">
        <v>14</v>
      </c>
      <c r="B17" s="5" t="s">
        <v>30</v>
      </c>
      <c r="C17" s="5">
        <v>1</v>
      </c>
      <c r="D17" s="6" t="s">
        <v>36</v>
      </c>
      <c r="E17" s="20">
        <v>5000</v>
      </c>
      <c r="F17" s="20">
        <v>5000</v>
      </c>
      <c r="G17" s="20">
        <f t="shared" si="0"/>
        <v>5000</v>
      </c>
      <c r="H17" s="20">
        <f t="shared" si="1"/>
        <v>0</v>
      </c>
    </row>
    <row r="18" spans="1:8" x14ac:dyDescent="0.25">
      <c r="A18" s="5" t="s">
        <v>15</v>
      </c>
      <c r="B18" s="5" t="s">
        <v>30</v>
      </c>
      <c r="C18" s="5">
        <v>9</v>
      </c>
      <c r="D18" s="6" t="s">
        <v>36</v>
      </c>
      <c r="E18" s="20">
        <v>100</v>
      </c>
      <c r="F18" s="20">
        <v>900</v>
      </c>
      <c r="G18" s="20">
        <f t="shared" si="0"/>
        <v>900</v>
      </c>
      <c r="H18" s="20">
        <f t="shared" si="1"/>
        <v>0</v>
      </c>
    </row>
    <row r="19" spans="1:8" x14ac:dyDescent="0.25">
      <c r="A19" s="5" t="s">
        <v>16</v>
      </c>
      <c r="B19" s="5" t="s">
        <v>30</v>
      </c>
      <c r="C19" s="5">
        <v>120</v>
      </c>
      <c r="D19" s="6" t="s">
        <v>35</v>
      </c>
      <c r="E19" s="20">
        <v>25</v>
      </c>
      <c r="F19" s="20">
        <v>3000</v>
      </c>
      <c r="G19" s="20">
        <f t="shared" si="0"/>
        <v>3000</v>
      </c>
      <c r="H19" s="20">
        <f t="shared" si="1"/>
        <v>0</v>
      </c>
    </row>
    <row r="20" spans="1:8" x14ac:dyDescent="0.25">
      <c r="A20" s="5" t="s">
        <v>17</v>
      </c>
      <c r="B20" s="5" t="s">
        <v>30</v>
      </c>
      <c r="C20" s="5">
        <v>40</v>
      </c>
      <c r="D20" s="6" t="s">
        <v>33</v>
      </c>
      <c r="E20" s="20">
        <v>20</v>
      </c>
      <c r="F20" s="20">
        <v>800</v>
      </c>
      <c r="G20" s="20">
        <f t="shared" si="0"/>
        <v>800</v>
      </c>
      <c r="H20" s="20">
        <f t="shared" si="1"/>
        <v>0</v>
      </c>
    </row>
    <row r="21" spans="1:8" x14ac:dyDescent="0.25">
      <c r="A21" s="5" t="s">
        <v>18</v>
      </c>
      <c r="B21" s="5" t="s">
        <v>30</v>
      </c>
      <c r="C21" s="5">
        <v>40</v>
      </c>
      <c r="D21" s="6" t="s">
        <v>33</v>
      </c>
      <c r="E21" s="20">
        <v>45</v>
      </c>
      <c r="F21" s="20">
        <v>1800</v>
      </c>
      <c r="G21" s="20">
        <f t="shared" si="0"/>
        <v>1800</v>
      </c>
      <c r="H21" s="20">
        <f t="shared" si="1"/>
        <v>0</v>
      </c>
    </row>
    <row r="22" spans="1:8" x14ac:dyDescent="0.25">
      <c r="A22" s="5" t="s">
        <v>19</v>
      </c>
      <c r="B22" s="5" t="s">
        <v>30</v>
      </c>
      <c r="C22" s="5">
        <v>2</v>
      </c>
      <c r="D22" s="6" t="s">
        <v>33</v>
      </c>
      <c r="E22" s="20">
        <v>35</v>
      </c>
      <c r="F22" s="20">
        <v>70</v>
      </c>
      <c r="G22" s="20">
        <f t="shared" si="0"/>
        <v>70</v>
      </c>
      <c r="H22" s="20">
        <f t="shared" si="1"/>
        <v>0</v>
      </c>
    </row>
    <row r="23" spans="1:8" x14ac:dyDescent="0.25">
      <c r="A23" s="5" t="s">
        <v>20</v>
      </c>
      <c r="B23" s="5" t="s">
        <v>30</v>
      </c>
      <c r="C23" s="5">
        <v>200</v>
      </c>
      <c r="D23" s="6" t="s">
        <v>36</v>
      </c>
      <c r="E23" s="20">
        <v>20</v>
      </c>
      <c r="F23" s="20">
        <v>4000</v>
      </c>
      <c r="G23" s="20">
        <f t="shared" si="0"/>
        <v>4000</v>
      </c>
      <c r="H23" s="20">
        <f t="shared" si="1"/>
        <v>0</v>
      </c>
    </row>
    <row r="24" spans="1:8" x14ac:dyDescent="0.25">
      <c r="A24" s="5" t="s">
        <v>21</v>
      </c>
      <c r="B24" s="5" t="s">
        <v>30</v>
      </c>
      <c r="C24" s="5">
        <v>540</v>
      </c>
      <c r="D24" s="6" t="s">
        <v>34</v>
      </c>
      <c r="E24" s="20">
        <v>2</v>
      </c>
      <c r="F24" s="20">
        <v>1080</v>
      </c>
      <c r="G24" s="20">
        <f t="shared" si="0"/>
        <v>1080</v>
      </c>
      <c r="H24" s="20">
        <f t="shared" si="1"/>
        <v>0</v>
      </c>
    </row>
    <row r="25" spans="1:8" x14ac:dyDescent="0.25">
      <c r="A25" s="5" t="s">
        <v>22</v>
      </c>
      <c r="B25" s="5" t="s">
        <v>30</v>
      </c>
      <c r="C25" s="5">
        <v>400</v>
      </c>
      <c r="D25" s="6" t="s">
        <v>35</v>
      </c>
      <c r="E25" s="20">
        <v>10</v>
      </c>
      <c r="F25" s="20">
        <v>4000</v>
      </c>
      <c r="G25" s="20">
        <f t="shared" si="0"/>
        <v>4000</v>
      </c>
      <c r="H25" s="20">
        <f t="shared" si="1"/>
        <v>0</v>
      </c>
    </row>
    <row r="26" spans="1:8" x14ac:dyDescent="0.25">
      <c r="A26" s="5" t="s">
        <v>23</v>
      </c>
      <c r="B26" s="5" t="s">
        <v>28</v>
      </c>
      <c r="C26" s="5">
        <v>1</v>
      </c>
      <c r="D26" s="6" t="s">
        <v>38</v>
      </c>
      <c r="E26" s="20">
        <v>1500</v>
      </c>
      <c r="F26" s="20">
        <v>1500</v>
      </c>
      <c r="G26" s="20">
        <f t="shared" si="0"/>
        <v>0</v>
      </c>
      <c r="H26" s="20">
        <f t="shared" si="1"/>
        <v>1500</v>
      </c>
    </row>
    <row r="27" spans="1:8" x14ac:dyDescent="0.25">
      <c r="A27" s="5" t="s">
        <v>48</v>
      </c>
      <c r="B27" s="5" t="s">
        <v>29</v>
      </c>
      <c r="C27" s="5"/>
      <c r="D27" s="6"/>
      <c r="E27" s="20"/>
      <c r="F27" s="20">
        <f>0.1*SUM(F3:F26)</f>
        <v>8382</v>
      </c>
      <c r="G27" s="20">
        <f t="shared" si="0"/>
        <v>4191</v>
      </c>
      <c r="H27" s="20">
        <f t="shared" si="1"/>
        <v>4191</v>
      </c>
    </row>
    <row r="28" spans="1:8" x14ac:dyDescent="0.25">
      <c r="A28" s="10" t="s">
        <v>32</v>
      </c>
      <c r="B28" s="16"/>
      <c r="C28" s="16"/>
      <c r="D28" s="17"/>
      <c r="E28" s="22"/>
      <c r="F28" s="22">
        <f>SUM(F3:F27)</f>
        <v>92202</v>
      </c>
      <c r="G28" s="22">
        <f>SUM(G3:G27)</f>
        <v>56691</v>
      </c>
      <c r="H28" s="22">
        <f>SUM(H3:H27)</f>
        <v>35511</v>
      </c>
    </row>
    <row r="30" spans="1:8" x14ac:dyDescent="0.25">
      <c r="A30" t="s">
        <v>49</v>
      </c>
    </row>
  </sheetData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 Breakdown Template</vt:lpstr>
      <vt:lpstr>Example Cost Breakdown</vt:lpstr>
      <vt:lpstr>Sheet3</vt:lpstr>
    </vt:vector>
  </TitlesOfParts>
  <Company>Public Works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 Bogert</dc:creator>
  <cp:lastModifiedBy>Reid Bogert</cp:lastModifiedBy>
  <cp:lastPrinted>2017-07-05T21:11:01Z</cp:lastPrinted>
  <dcterms:created xsi:type="dcterms:W3CDTF">2017-06-06T00:35:29Z</dcterms:created>
  <dcterms:modified xsi:type="dcterms:W3CDTF">2017-09-28T22:24:50Z</dcterms:modified>
</cp:coreProperties>
</file>