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pw.sanmateocounty.ads\data\Users\ccag\WPDATA\07 - SMCEL-JPA\Express Lanes JPA\PPM 2025\"/>
    </mc:Choice>
  </mc:AlternateContent>
  <xr:revisionPtr revIDLastSave="0" documentId="13_ncr:1_{F9B1D84D-17B2-4731-ADE5-CC134D7671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6" r:id="rId1"/>
    <sheet name="Detailed Descrip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4" l="1"/>
  <c r="H60" i="4"/>
  <c r="H54" i="4"/>
  <c r="H49" i="4"/>
  <c r="H43" i="4"/>
  <c r="H37" i="4"/>
  <c r="H29" i="4"/>
  <c r="H23" i="4"/>
  <c r="H61" i="4" s="1"/>
  <c r="H63" i="4" s="1"/>
  <c r="G15" i="4"/>
  <c r="F12" i="4"/>
  <c r="E10" i="4"/>
  <c r="E11" i="4"/>
  <c r="E12" i="4"/>
  <c r="E13" i="4"/>
  <c r="E14" i="4"/>
  <c r="E9" i="4"/>
  <c r="F11" i="4"/>
  <c r="F10" i="4"/>
  <c r="H14" i="4" l="1"/>
  <c r="D15" i="4"/>
  <c r="C15" i="4"/>
  <c r="B15" i="4"/>
  <c r="E15" i="4" s="1"/>
  <c r="F13" i="4"/>
  <c r="H13" i="4" s="1"/>
  <c r="H11" i="4"/>
  <c r="H12" i="4"/>
  <c r="H10" i="4"/>
  <c r="F9" i="4"/>
  <c r="F15" i="4" l="1"/>
  <c r="H15" i="4" s="1"/>
  <c r="H9" i="4"/>
</calcChain>
</file>

<file path=xl/sharedStrings.xml><?xml version="1.0" encoding="utf-8"?>
<sst xmlns="http://schemas.openxmlformats.org/spreadsheetml/2006/main" count="74" uniqueCount="64">
  <si>
    <t>DIRECT LABOR</t>
  </si>
  <si>
    <t>TASK/ DELIVERABLE</t>
  </si>
  <si>
    <t>Task Subtotal</t>
  </si>
  <si>
    <t>Subtotal of Optional Tasks</t>
  </si>
  <si>
    <t>TOTAL PROJECT COST (with Optional Tasks)</t>
  </si>
  <si>
    <t>Task 1.1 -  Air travel, lodging, printing</t>
  </si>
  <si>
    <t xml:space="preserve">TOTAL PROJECT COST (without Optional Tasks) </t>
  </si>
  <si>
    <t>To be determined</t>
  </si>
  <si>
    <t>[THIS TASK IS PROVIDED FOR EXAMPLE PURPOSES ONLY]</t>
  </si>
  <si>
    <t>OPTIONAL TASKS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</si>
  <si>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</si>
  <si>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</si>
  <si>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</si>
  <si>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</si>
  <si>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</si>
  <si>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 xml:space="preserve">SUBTOTAL
DIRECT LABOR 
</t>
  </si>
  <si>
    <t xml:space="preserve">DIRECT EXPENSES
(See itemized description at the bottom of this form)
</t>
  </si>
  <si>
    <t xml:space="preserve">TOTAL COST
</t>
  </si>
  <si>
    <t xml:space="preserve">Task Subtotal </t>
  </si>
  <si>
    <t xml:space="preserve">ITEMIZATION OF DIRECT EXPENSES </t>
  </si>
  <si>
    <t>1.1 - Project Kick-off Meeting</t>
  </si>
  <si>
    <t>Task 1 - Project Administration and Meetings</t>
  </si>
  <si>
    <t xml:space="preserve">1.6 - [OPTIONAL] [Deliverable name] </t>
  </si>
  <si>
    <t xml:space="preserve">1.2 - Weekly project management meeting agenda and action items </t>
  </si>
  <si>
    <t>Sub, Inc.</t>
  </si>
  <si>
    <t>Assistant I</t>
  </si>
  <si>
    <t>Key Personnel 
Karen Smith</t>
  </si>
  <si>
    <t>* Please refer to Section VIII. Form of SOQ, Item 6, Cost Proposal for instructions.</t>
  </si>
  <si>
    <t>Hourly Rate ($/Hr) 
$250.00</t>
  </si>
  <si>
    <t>Task 1 - Program Management and Administration</t>
  </si>
  <si>
    <t>1.5 - Quality Management Plan</t>
  </si>
  <si>
    <t xml:space="preserve">1.4 - Monthly Invoices and Progress Reports </t>
  </si>
  <si>
    <t>1.3 - SMCEL-JPA Board meetings</t>
  </si>
  <si>
    <t>Task 2 - SMCEL-JPA Board and Stakeholder Support</t>
  </si>
  <si>
    <r>
      <t xml:space="preserve">1.2 - Weekly project management meeting agenda and action items (Costs per deliverable - </t>
    </r>
    <r>
      <rPr>
        <b/>
        <u/>
        <sz val="8"/>
        <color rgb="FFFF0000"/>
        <rFont val="Calibri"/>
        <family val="2"/>
        <scheme val="minor"/>
      </rPr>
      <t>$500.00</t>
    </r>
    <r>
      <rPr>
        <sz val="8"/>
        <color theme="1"/>
        <rFont val="Calibri"/>
        <family val="2"/>
        <scheme val="minor"/>
      </rPr>
      <t>).  Values in the table indicate calculated cost based on</t>
    </r>
    <r>
      <rPr>
        <u/>
        <sz val="8"/>
        <color rgb="FFFF0000"/>
        <rFont val="Calibri"/>
        <family val="2"/>
        <scheme val="minor"/>
      </rPr>
      <t xml:space="preserve"> 20</t>
    </r>
    <r>
      <rPr>
        <b/>
        <u/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Quantity of deliverables) </t>
    </r>
  </si>
  <si>
    <t>2.1 Communication to the Board (memoranda, emails, letters, reports, etc.)</t>
  </si>
  <si>
    <t>2.2 - Meeting materials, staff reports, presentations, etc.</t>
  </si>
  <si>
    <t>2.3 - Data driven studies or white papers</t>
  </si>
  <si>
    <t>Task 3 - Operations Oversight and Tolling Maintenance Support</t>
  </si>
  <si>
    <t>3.1 -  Recommendations and modification of documents stemming from reviews and assessments of contracts, agreements, and policy documents.</t>
  </si>
  <si>
    <t>3.5 - Risk analysis reports.</t>
  </si>
  <si>
    <t>3.4 -  Documentation of risk exposure and mitigation recommendations, upon request.</t>
  </si>
  <si>
    <t>3.3 - Detailed scope documents, requests for qualification/proposals, other documents for contract services, as applicable.</t>
  </si>
  <si>
    <t>3.2 - Draft contracts and amendments, as applicable.</t>
  </si>
  <si>
    <t>4.1 -  Draft and Final recommendations for updated toll policies and programs.</t>
  </si>
  <si>
    <t>4.3 -  Draft and final net toll revenue expenditure plans.</t>
  </si>
  <si>
    <t>4.2 -  White paper on policy research.</t>
  </si>
  <si>
    <t>Task 4 - Policy Development and Implementation</t>
  </si>
  <si>
    <t>Task 5 - Strategic Advisory Services</t>
  </si>
  <si>
    <t>5.1 - Research reports and white papers</t>
  </si>
  <si>
    <t>5.2 - Presentation materials and decision documents</t>
  </si>
  <si>
    <t xml:space="preserve">Task 6 - Community Transportation Benefits Program (CTBP) </t>
  </si>
  <si>
    <t>6.1 - CTBP assessment reports and program recommendations</t>
  </si>
  <si>
    <t>6.2 - Training for CBOs</t>
  </si>
  <si>
    <t>Task 7 - Finance and Budget Support</t>
  </si>
  <si>
    <t>7.1 - Program budget</t>
  </si>
  <si>
    <t>7.2 - Financial analysis, as requested</t>
  </si>
  <si>
    <t>7.3- Long term capital budget and financial model</t>
  </si>
  <si>
    <t>Task 8 - Optional Tasks as Needed</t>
  </si>
  <si>
    <r>
      <t xml:space="preserve">1.3 SMCEL-JPA Board meetings (Cost per deliverable - </t>
    </r>
    <r>
      <rPr>
        <b/>
        <u/>
        <sz val="8"/>
        <color rgb="FFFF0000"/>
        <rFont val="Calibri"/>
        <family val="2"/>
        <scheme val="minor"/>
      </rPr>
      <t>$500.00</t>
    </r>
    <r>
      <rPr>
        <sz val="8"/>
        <color theme="1"/>
        <rFont val="Calibri"/>
        <family val="2"/>
        <scheme val="minor"/>
      </rPr>
      <t xml:space="preserve">). Values in the table indicate calculated cost based on </t>
    </r>
    <r>
      <rPr>
        <u/>
        <sz val="8"/>
        <color rgb="FFFF0000"/>
        <rFont val="Calibri"/>
        <family val="2"/>
        <scheme val="minor"/>
      </rPr>
      <t>2</t>
    </r>
    <r>
      <rPr>
        <b/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Quantity of deliverables)</t>
    </r>
  </si>
  <si>
    <r>
      <t xml:space="preserve">1.4 - Monthly Invoices and Progress Reports (Costs per deliverable - </t>
    </r>
    <r>
      <rPr>
        <b/>
        <u/>
        <sz val="8"/>
        <color rgb="FFFF0000"/>
        <rFont val="Calibri"/>
        <family val="2"/>
        <scheme val="minor"/>
      </rPr>
      <t>$500.00</t>
    </r>
    <r>
      <rPr>
        <sz val="8"/>
        <color theme="1"/>
        <rFont val="Calibri"/>
        <family val="2"/>
        <scheme val="minor"/>
      </rPr>
      <t xml:space="preserve">).  Values in the table indicate calculated cost based on </t>
    </r>
    <r>
      <rPr>
        <u/>
        <sz val="8"/>
        <color rgb="FFFF0000"/>
        <rFont val="Calibri"/>
        <family val="2"/>
        <scheme val="minor"/>
      </rPr>
      <t xml:space="preserve">5 </t>
    </r>
    <r>
      <rPr>
        <sz val="8"/>
        <color theme="1"/>
        <rFont val="Calibri"/>
        <family val="2"/>
        <scheme val="minor"/>
      </rPr>
      <t xml:space="preserve">Quantity of deliverables) </t>
    </r>
  </si>
  <si>
    <t>TOTAL TRANSITION PROJECT COST (with Optional Tasks)</t>
  </si>
  <si>
    <t>TOTAL TRANSITION COST (without Optional Tasks)</t>
  </si>
  <si>
    <t>5.3 - Perform technical studies and prepare feasibility reports.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</si>
</sst>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8" fontId="12" fillId="2" borderId="1" xfId="1" applyNumberFormat="1" applyFont="1" applyFill="1" applyBorder="1" applyAlignment="1">
      <alignment horizontal="right" vertical="center" wrapText="1"/>
    </xf>
    <xf numFmtId="8" fontId="13" fillId="0" borderId="1" xfId="1" applyNumberFormat="1" applyFont="1" applyBorder="1" applyAlignment="1">
      <alignment horizontal="right" vertical="center" wrapText="1"/>
    </xf>
    <xf numFmtId="8" fontId="14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 wrapText="1"/>
    </xf>
    <xf numFmtId="44" fontId="5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44" fontId="3" fillId="2" borderId="1" xfId="1" applyFont="1" applyFill="1" applyBorder="1" applyAlignment="1">
      <alignment horizontal="right" vertical="center" wrapText="1"/>
    </xf>
    <xf numFmtId="44" fontId="5" fillId="0" borderId="1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1" fillId="3" borderId="7" xfId="1" applyNumberFormat="1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view="pageLayout" zoomScale="120" zoomScaleNormal="100" zoomScalePageLayoutView="120" workbookViewId="0">
      <selection activeCell="A4" sqref="A4:H4"/>
    </sheetView>
  </sheetViews>
  <sheetFormatPr defaultRowHeight="15" x14ac:dyDescent="0.25"/>
  <cols>
    <col min="7" max="7" width="19.28515625" customWidth="1"/>
    <col min="8" max="8" width="15" customWidth="1"/>
  </cols>
  <sheetData>
    <row r="1" spans="1:8" s="6" customFormat="1" ht="21" x14ac:dyDescent="0.35">
      <c r="A1" s="36" t="s">
        <v>62</v>
      </c>
      <c r="B1" s="36"/>
      <c r="C1" s="36"/>
      <c r="D1" s="36"/>
      <c r="E1" s="36"/>
      <c r="F1" s="36"/>
      <c r="G1" s="36"/>
      <c r="H1" s="20"/>
    </row>
    <row r="2" spans="1:8" ht="15.75" x14ac:dyDescent="0.25">
      <c r="A2" s="34" t="s">
        <v>3</v>
      </c>
      <c r="B2" s="35"/>
      <c r="C2" s="35"/>
      <c r="D2" s="35"/>
      <c r="E2" s="35"/>
      <c r="F2" s="35"/>
      <c r="G2" s="35"/>
      <c r="H2" s="21"/>
    </row>
    <row r="3" spans="1:8" ht="15.75" x14ac:dyDescent="0.25">
      <c r="A3" s="34" t="s">
        <v>61</v>
      </c>
      <c r="B3" s="35"/>
      <c r="C3" s="35"/>
      <c r="D3" s="35"/>
      <c r="E3" s="35"/>
      <c r="F3" s="35"/>
      <c r="G3" s="35"/>
      <c r="H3" s="22"/>
    </row>
    <row r="4" spans="1:8" x14ac:dyDescent="0.25">
      <c r="A4" s="37" t="s">
        <v>27</v>
      </c>
      <c r="B4" s="37"/>
      <c r="C4" s="37"/>
      <c r="D4" s="37"/>
      <c r="E4" s="37"/>
      <c r="F4" s="37"/>
      <c r="G4" s="37"/>
      <c r="H4" s="37"/>
    </row>
  </sheetData>
  <mergeCells count="4">
    <mergeCell ref="A2:G2"/>
    <mergeCell ref="A3:G3"/>
    <mergeCell ref="A1:G1"/>
    <mergeCell ref="A4:H4"/>
  </mergeCells>
  <pageMargins left="0.7" right="0.7" top="1.2604166666666667" bottom="0.75" header="0.3" footer="0.3"/>
  <pageSetup orientation="portrait" verticalDpi="1200" r:id="rId1"/>
  <headerFooter>
    <oddHeader>&amp;L&amp;8&amp;KFF0000Main Contact: Karen Smith
Firm Name: ABC
Firm Address: 123 Main St
Procurement Title: 
SMCEL-JPA Policy/Program Management Services&amp;C&amp;"-,Bold"Attachment B.2
Summary
TOTAL TRANSITION PROJECT COST 
(July to October 2025)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tabSelected="1" view="pageLayout" topLeftCell="A70" zoomScale="130" zoomScaleNormal="100" zoomScalePageLayoutView="130" workbookViewId="0">
      <selection activeCell="H64" sqref="H64"/>
    </sheetView>
  </sheetViews>
  <sheetFormatPr defaultColWidth="9.140625" defaultRowHeight="11.25" x14ac:dyDescent="0.2"/>
  <cols>
    <col min="1" max="1" width="24.85546875" style="1" customWidth="1"/>
    <col min="2" max="2" width="13.5703125" style="13" customWidth="1"/>
    <col min="3" max="3" width="11.5703125" style="13" bestFit="1" customWidth="1"/>
    <col min="4" max="4" width="13.140625" style="13" customWidth="1"/>
    <col min="5" max="5" width="5.85546875" style="13" bestFit="1" customWidth="1"/>
    <col min="6" max="6" width="10.140625" style="18" customWidth="1"/>
    <col min="7" max="7" width="12.42578125" style="18" customWidth="1"/>
    <col min="8" max="8" width="10.5703125" style="18" customWidth="1"/>
    <col min="9" max="16384" width="9.140625" style="1"/>
  </cols>
  <sheetData>
    <row r="1" spans="1:8" ht="11.25" customHeight="1" x14ac:dyDescent="0.2">
      <c r="A1" s="47" t="s">
        <v>1</v>
      </c>
      <c r="B1" s="53" t="s">
        <v>0</v>
      </c>
      <c r="C1" s="54"/>
      <c r="D1" s="54"/>
      <c r="E1" s="54"/>
      <c r="F1" s="55"/>
      <c r="G1" s="50" t="s">
        <v>16</v>
      </c>
      <c r="H1" s="50" t="s">
        <v>17</v>
      </c>
    </row>
    <row r="2" spans="1:8" s="5" customFormat="1" ht="33.75" x14ac:dyDescent="0.2">
      <c r="A2" s="48"/>
      <c r="B2" s="7" t="s">
        <v>11</v>
      </c>
      <c r="C2" s="7" t="s">
        <v>24</v>
      </c>
      <c r="D2" s="7" t="s">
        <v>13</v>
      </c>
      <c r="E2" s="47" t="s">
        <v>14</v>
      </c>
      <c r="F2" s="50" t="s">
        <v>15</v>
      </c>
      <c r="G2" s="51"/>
      <c r="H2" s="51"/>
    </row>
    <row r="3" spans="1:8" ht="22.5" x14ac:dyDescent="0.2">
      <c r="A3" s="48"/>
      <c r="B3" s="7" t="s">
        <v>12</v>
      </c>
      <c r="C3" s="7" t="s">
        <v>25</v>
      </c>
      <c r="D3" s="7"/>
      <c r="E3" s="48"/>
      <c r="F3" s="51"/>
      <c r="G3" s="51"/>
      <c r="H3" s="51"/>
    </row>
    <row r="4" spans="1:8" ht="22.5" x14ac:dyDescent="0.2">
      <c r="A4" s="48"/>
      <c r="B4" s="7" t="s">
        <v>26</v>
      </c>
      <c r="C4" s="7" t="s">
        <v>10</v>
      </c>
      <c r="D4" s="7"/>
      <c r="E4" s="48"/>
      <c r="F4" s="51"/>
      <c r="G4" s="51"/>
      <c r="H4" s="51"/>
    </row>
    <row r="5" spans="1:8" ht="22.5" x14ac:dyDescent="0.2">
      <c r="A5" s="49"/>
      <c r="B5" s="7" t="s">
        <v>28</v>
      </c>
      <c r="C5" s="14">
        <v>50</v>
      </c>
      <c r="D5" s="7"/>
      <c r="E5" s="49"/>
      <c r="F5" s="52"/>
      <c r="G5" s="52"/>
      <c r="H5" s="52"/>
    </row>
    <row r="6" spans="1:8" x14ac:dyDescent="0.2">
      <c r="A6" s="56"/>
      <c r="B6" s="57"/>
      <c r="C6" s="57"/>
      <c r="D6" s="57"/>
      <c r="E6" s="57"/>
      <c r="F6" s="57"/>
      <c r="G6" s="57"/>
      <c r="H6" s="58"/>
    </row>
    <row r="7" spans="1:8" x14ac:dyDescent="0.2">
      <c r="A7" s="59" t="s">
        <v>8</v>
      </c>
      <c r="B7" s="59"/>
      <c r="C7" s="59"/>
      <c r="D7" s="59"/>
      <c r="E7" s="59"/>
      <c r="F7" s="59"/>
      <c r="G7" s="59"/>
      <c r="H7" s="59"/>
    </row>
    <row r="8" spans="1:8" x14ac:dyDescent="0.2">
      <c r="A8" s="41" t="s">
        <v>29</v>
      </c>
      <c r="B8" s="41"/>
      <c r="C8" s="41"/>
      <c r="D8" s="41"/>
      <c r="E8" s="41"/>
      <c r="F8" s="41"/>
      <c r="G8" s="41"/>
      <c r="H8" s="41"/>
    </row>
    <row r="9" spans="1:8" x14ac:dyDescent="0.2">
      <c r="A9" s="24" t="s">
        <v>20</v>
      </c>
      <c r="B9" s="25">
        <v>10</v>
      </c>
      <c r="C9" s="25">
        <v>2</v>
      </c>
      <c r="D9" s="25">
        <v>0</v>
      </c>
      <c r="E9" s="25">
        <f>SUM(B9:D9)</f>
        <v>12</v>
      </c>
      <c r="F9" s="26">
        <f>(207.9*10)+(2*50)</f>
        <v>2179</v>
      </c>
      <c r="G9" s="26">
        <v>500</v>
      </c>
      <c r="H9" s="26">
        <f>SUM(F9:G9)</f>
        <v>2679</v>
      </c>
    </row>
    <row r="10" spans="1:8" ht="67.5" x14ac:dyDescent="0.2">
      <c r="A10" s="27" t="s">
        <v>34</v>
      </c>
      <c r="B10" s="25">
        <v>20</v>
      </c>
      <c r="C10" s="25">
        <v>10</v>
      </c>
      <c r="D10" s="25">
        <v>0</v>
      </c>
      <c r="E10" s="25">
        <f t="shared" ref="E10:E15" si="0">SUM(B10:D10)</f>
        <v>30</v>
      </c>
      <c r="F10" s="26">
        <f>(250*20)+(10*50)</f>
        <v>5500</v>
      </c>
      <c r="G10" s="26">
        <v>1000</v>
      </c>
      <c r="H10" s="26">
        <f t="shared" ref="H10:H14" si="1">SUM(F10:G10)</f>
        <v>6500</v>
      </c>
    </row>
    <row r="11" spans="1:8" ht="56.25" x14ac:dyDescent="0.2">
      <c r="A11" s="27" t="s">
        <v>59</v>
      </c>
      <c r="B11" s="25">
        <v>8</v>
      </c>
      <c r="C11" s="25">
        <v>0</v>
      </c>
      <c r="D11" s="25">
        <v>0</v>
      </c>
      <c r="E11" s="25">
        <f t="shared" si="0"/>
        <v>8</v>
      </c>
      <c r="F11" s="26">
        <f>250*8</f>
        <v>2000</v>
      </c>
      <c r="G11" s="26">
        <v>0</v>
      </c>
      <c r="H11" s="26">
        <f t="shared" si="1"/>
        <v>2000</v>
      </c>
    </row>
    <row r="12" spans="1:8" ht="56.25" x14ac:dyDescent="0.2">
      <c r="A12" s="27" t="s">
        <v>60</v>
      </c>
      <c r="B12" s="25">
        <v>20</v>
      </c>
      <c r="C12" s="25">
        <v>10</v>
      </c>
      <c r="D12" s="25">
        <v>0</v>
      </c>
      <c r="E12" s="25">
        <f t="shared" si="0"/>
        <v>30</v>
      </c>
      <c r="F12" s="26">
        <f>(250*20)+(10*10)</f>
        <v>5100</v>
      </c>
      <c r="G12" s="26">
        <v>1000</v>
      </c>
      <c r="H12" s="26">
        <f t="shared" si="1"/>
        <v>6100</v>
      </c>
    </row>
    <row r="13" spans="1:8" ht="13.5" customHeight="1" x14ac:dyDescent="0.2">
      <c r="A13" s="27" t="s">
        <v>30</v>
      </c>
      <c r="B13" s="25">
        <v>20</v>
      </c>
      <c r="C13" s="25">
        <v>30</v>
      </c>
      <c r="D13" s="25">
        <v>0</v>
      </c>
      <c r="E13" s="25">
        <f t="shared" si="0"/>
        <v>50</v>
      </c>
      <c r="F13" s="26">
        <f>(207.9*2)+(0*50)</f>
        <v>415.8</v>
      </c>
      <c r="G13" s="26">
        <v>150</v>
      </c>
      <c r="H13" s="26">
        <f t="shared" si="1"/>
        <v>565.79999999999995</v>
      </c>
    </row>
    <row r="14" spans="1:8" ht="22.5" x14ac:dyDescent="0.2">
      <c r="A14" s="28" t="s">
        <v>22</v>
      </c>
      <c r="B14" s="25">
        <v>0</v>
      </c>
      <c r="C14" s="25">
        <v>0</v>
      </c>
      <c r="D14" s="25">
        <v>0</v>
      </c>
      <c r="E14" s="25">
        <f t="shared" si="0"/>
        <v>0</v>
      </c>
      <c r="F14" s="26">
        <v>0</v>
      </c>
      <c r="G14" s="26">
        <v>0</v>
      </c>
      <c r="H14" s="26">
        <f t="shared" si="1"/>
        <v>0</v>
      </c>
    </row>
    <row r="15" spans="1:8" ht="10.15" customHeight="1" x14ac:dyDescent="0.2">
      <c r="A15" s="29" t="s">
        <v>18</v>
      </c>
      <c r="B15" s="25">
        <f>SUM(B9:B14)</f>
        <v>78</v>
      </c>
      <c r="C15" s="25">
        <f>SUM(C9:C14)</f>
        <v>52</v>
      </c>
      <c r="D15" s="25">
        <f>SUM(D9:D14)</f>
        <v>0</v>
      </c>
      <c r="E15" s="25">
        <f t="shared" si="0"/>
        <v>130</v>
      </c>
      <c r="F15" s="26">
        <f>SUM(F9:F13)</f>
        <v>15194.8</v>
      </c>
      <c r="G15" s="26">
        <f>SUM(G9:G14)</f>
        <v>2650</v>
      </c>
      <c r="H15" s="26">
        <f>SUM(F15:G15)</f>
        <v>17844.8</v>
      </c>
    </row>
    <row r="16" spans="1:8" ht="10.15" customHeight="1" x14ac:dyDescent="0.2">
      <c r="A16" s="30"/>
      <c r="B16" s="30"/>
      <c r="C16" s="30"/>
      <c r="D16" s="30"/>
      <c r="E16" s="30"/>
      <c r="F16" s="30"/>
      <c r="G16" s="30"/>
      <c r="H16" s="30"/>
    </row>
    <row r="17" spans="1:8" ht="10.15" customHeight="1" x14ac:dyDescent="0.2">
      <c r="A17" s="40" t="s">
        <v>21</v>
      </c>
      <c r="B17" s="40"/>
      <c r="C17" s="40"/>
      <c r="D17" s="40"/>
      <c r="E17" s="40"/>
      <c r="F17" s="40"/>
      <c r="G17" s="40"/>
      <c r="H17" s="40"/>
    </row>
    <row r="18" spans="1:8" ht="10.15" customHeight="1" x14ac:dyDescent="0.2">
      <c r="A18" s="3" t="s">
        <v>20</v>
      </c>
      <c r="B18" s="23"/>
      <c r="C18" s="23"/>
      <c r="D18" s="23"/>
      <c r="E18" s="23"/>
      <c r="F18" s="23"/>
      <c r="G18" s="23"/>
      <c r="H18" s="23"/>
    </row>
    <row r="19" spans="1:8" ht="10.15" customHeight="1" x14ac:dyDescent="0.2">
      <c r="A19" s="4" t="s">
        <v>23</v>
      </c>
      <c r="B19" s="23"/>
      <c r="C19" s="23"/>
      <c r="D19" s="23"/>
      <c r="E19" s="23"/>
      <c r="F19" s="23"/>
      <c r="G19" s="23"/>
      <c r="H19" s="23"/>
    </row>
    <row r="20" spans="1:8" ht="10.15" customHeight="1" x14ac:dyDescent="0.2">
      <c r="A20" s="4" t="s">
        <v>32</v>
      </c>
      <c r="B20" s="23"/>
      <c r="C20" s="23"/>
      <c r="D20" s="23"/>
      <c r="E20" s="23"/>
      <c r="F20" s="23"/>
      <c r="G20" s="23"/>
      <c r="H20" s="23"/>
    </row>
    <row r="21" spans="1:8" ht="10.15" customHeight="1" x14ac:dyDescent="0.2">
      <c r="A21" s="4" t="s">
        <v>31</v>
      </c>
      <c r="B21" s="23"/>
      <c r="C21" s="23"/>
      <c r="D21" s="23"/>
      <c r="E21" s="23"/>
      <c r="F21" s="23"/>
      <c r="G21" s="23"/>
      <c r="H21" s="23"/>
    </row>
    <row r="22" spans="1:8" ht="10.15" customHeight="1" x14ac:dyDescent="0.2">
      <c r="A22" s="4" t="s">
        <v>30</v>
      </c>
      <c r="B22" s="8"/>
      <c r="C22" s="9"/>
      <c r="D22" s="9"/>
      <c r="E22" s="9"/>
      <c r="F22" s="15"/>
      <c r="G22" s="15"/>
      <c r="H22" s="15"/>
    </row>
    <row r="23" spans="1:8" x14ac:dyDescent="0.2">
      <c r="A23" s="2" t="s">
        <v>2</v>
      </c>
      <c r="B23" s="11"/>
      <c r="C23" s="12"/>
      <c r="D23" s="12"/>
      <c r="E23" s="12"/>
      <c r="F23" s="17"/>
      <c r="G23" s="17"/>
      <c r="H23" s="19">
        <f>SUM(H18:H22)</f>
        <v>0</v>
      </c>
    </row>
    <row r="24" spans="1:8" x14ac:dyDescent="0.2">
      <c r="A24" s="39"/>
      <c r="B24" s="39"/>
      <c r="C24" s="39"/>
      <c r="D24" s="39"/>
      <c r="E24" s="39"/>
      <c r="F24" s="39"/>
      <c r="G24" s="39"/>
      <c r="H24" s="39"/>
    </row>
    <row r="25" spans="1:8" x14ac:dyDescent="0.2">
      <c r="A25" s="40" t="s">
        <v>33</v>
      </c>
      <c r="B25" s="40"/>
      <c r="C25" s="40"/>
      <c r="D25" s="40"/>
      <c r="E25" s="40"/>
      <c r="F25" s="40"/>
      <c r="G25" s="40"/>
      <c r="H25" s="40"/>
    </row>
    <row r="26" spans="1:8" ht="33.75" x14ac:dyDescent="0.2">
      <c r="A26" s="4" t="s">
        <v>35</v>
      </c>
      <c r="B26" s="23"/>
      <c r="C26" s="23"/>
      <c r="D26" s="23"/>
      <c r="E26" s="23"/>
      <c r="F26" s="23"/>
      <c r="G26" s="23"/>
      <c r="H26" s="23"/>
    </row>
    <row r="27" spans="1:8" ht="22.5" x14ac:dyDescent="0.2">
      <c r="A27" s="3" t="s">
        <v>36</v>
      </c>
      <c r="B27" s="8"/>
      <c r="C27" s="9"/>
      <c r="D27" s="9"/>
      <c r="E27" s="9"/>
      <c r="F27" s="15"/>
      <c r="G27" s="15"/>
      <c r="H27" s="15"/>
    </row>
    <row r="28" spans="1:8" ht="22.5" x14ac:dyDescent="0.2">
      <c r="A28" s="3" t="s">
        <v>37</v>
      </c>
      <c r="B28" s="8"/>
      <c r="C28" s="9"/>
      <c r="D28" s="9"/>
      <c r="E28" s="9"/>
      <c r="F28" s="15"/>
      <c r="G28" s="15"/>
      <c r="H28" s="15"/>
    </row>
    <row r="29" spans="1:8" x14ac:dyDescent="0.2">
      <c r="A29" s="2" t="s">
        <v>2</v>
      </c>
      <c r="B29" s="11"/>
      <c r="C29" s="12"/>
      <c r="D29" s="12"/>
      <c r="E29" s="12"/>
      <c r="F29" s="17"/>
      <c r="G29" s="17"/>
      <c r="H29" s="19">
        <f>SUM(H26:H28)</f>
        <v>0</v>
      </c>
    </row>
    <row r="30" spans="1:8" x14ac:dyDescent="0.2">
      <c r="A30" s="39"/>
      <c r="B30" s="39"/>
      <c r="C30" s="39"/>
      <c r="D30" s="39"/>
      <c r="E30" s="39"/>
      <c r="F30" s="39"/>
      <c r="G30" s="39"/>
      <c r="H30" s="39"/>
    </row>
    <row r="31" spans="1:8" x14ac:dyDescent="0.2">
      <c r="A31" s="40" t="s">
        <v>38</v>
      </c>
      <c r="B31" s="40"/>
      <c r="C31" s="40"/>
      <c r="D31" s="40"/>
      <c r="E31" s="40"/>
      <c r="F31" s="40"/>
      <c r="G31" s="40"/>
      <c r="H31" s="40"/>
    </row>
    <row r="32" spans="1:8" ht="67.5" x14ac:dyDescent="0.2">
      <c r="A32" s="4" t="s">
        <v>39</v>
      </c>
      <c r="B32" s="23"/>
      <c r="C32" s="23"/>
      <c r="D32" s="23"/>
      <c r="E32" s="23"/>
      <c r="F32" s="23"/>
      <c r="G32" s="23"/>
      <c r="H32" s="23"/>
    </row>
    <row r="33" spans="1:8" ht="22.5" x14ac:dyDescent="0.2">
      <c r="A33" s="4" t="s">
        <v>43</v>
      </c>
      <c r="B33" s="23"/>
      <c r="C33" s="23"/>
      <c r="D33" s="23"/>
      <c r="E33" s="23"/>
      <c r="F33" s="23"/>
      <c r="G33" s="23"/>
      <c r="H33" s="23"/>
    </row>
    <row r="34" spans="1:8" ht="56.25" x14ac:dyDescent="0.2">
      <c r="A34" s="4" t="s">
        <v>42</v>
      </c>
      <c r="B34" s="23"/>
      <c r="C34" s="23"/>
      <c r="D34" s="23"/>
      <c r="E34" s="23"/>
      <c r="F34" s="23"/>
      <c r="G34" s="23"/>
      <c r="H34" s="23"/>
    </row>
    <row r="35" spans="1:8" ht="33.75" x14ac:dyDescent="0.2">
      <c r="A35" s="4" t="s">
        <v>41</v>
      </c>
      <c r="B35" s="23"/>
      <c r="C35" s="23"/>
      <c r="D35" s="23"/>
      <c r="E35" s="23"/>
      <c r="F35" s="23"/>
      <c r="G35" s="23"/>
      <c r="H35" s="23"/>
    </row>
    <row r="36" spans="1:8" x14ac:dyDescent="0.2">
      <c r="A36" s="4" t="s">
        <v>40</v>
      </c>
      <c r="B36" s="23"/>
      <c r="C36" s="23"/>
      <c r="D36" s="23"/>
      <c r="E36" s="23"/>
      <c r="F36" s="23"/>
      <c r="G36" s="23"/>
      <c r="H36" s="23"/>
    </row>
    <row r="37" spans="1:8" x14ac:dyDescent="0.2">
      <c r="A37" s="2" t="s">
        <v>2</v>
      </c>
      <c r="B37" s="11"/>
      <c r="C37" s="12"/>
      <c r="D37" s="12"/>
      <c r="E37" s="12"/>
      <c r="F37" s="17"/>
      <c r="G37" s="17"/>
      <c r="H37" s="19">
        <f>SUM(H32:H36)</f>
        <v>0</v>
      </c>
    </row>
    <row r="38" spans="1:8" x14ac:dyDescent="0.2">
      <c r="A38" s="39"/>
      <c r="B38" s="39"/>
      <c r="C38" s="39"/>
      <c r="D38" s="39"/>
      <c r="E38" s="39"/>
      <c r="F38" s="39"/>
      <c r="G38" s="39"/>
      <c r="H38" s="39"/>
    </row>
    <row r="39" spans="1:8" x14ac:dyDescent="0.2">
      <c r="A39" s="40" t="s">
        <v>47</v>
      </c>
      <c r="B39" s="40"/>
      <c r="C39" s="40"/>
      <c r="D39" s="40"/>
      <c r="E39" s="40"/>
      <c r="F39" s="40"/>
      <c r="G39" s="40"/>
      <c r="H39" s="40"/>
    </row>
    <row r="40" spans="1:8" ht="33.75" x14ac:dyDescent="0.2">
      <c r="A40" s="4" t="s">
        <v>44</v>
      </c>
      <c r="B40" s="9"/>
      <c r="C40" s="9"/>
      <c r="D40" s="9"/>
      <c r="E40" s="9"/>
      <c r="F40" s="15"/>
      <c r="G40" s="15"/>
      <c r="H40" s="15"/>
    </row>
    <row r="41" spans="1:8" ht="22.5" x14ac:dyDescent="0.2">
      <c r="A41" s="4" t="s">
        <v>46</v>
      </c>
      <c r="B41" s="9"/>
      <c r="C41" s="9"/>
      <c r="D41" s="9"/>
      <c r="E41" s="9"/>
      <c r="F41" s="15"/>
      <c r="G41" s="15"/>
      <c r="H41" s="15"/>
    </row>
    <row r="42" spans="1:8" ht="22.5" x14ac:dyDescent="0.2">
      <c r="A42" s="4" t="s">
        <v>45</v>
      </c>
      <c r="B42" s="9"/>
      <c r="C42" s="9"/>
      <c r="D42" s="9"/>
      <c r="E42" s="9"/>
      <c r="F42" s="15"/>
      <c r="G42" s="15"/>
      <c r="H42" s="15"/>
    </row>
    <row r="43" spans="1:8" x14ac:dyDescent="0.2">
      <c r="A43" s="2" t="s">
        <v>2</v>
      </c>
      <c r="B43" s="11"/>
      <c r="C43" s="12"/>
      <c r="D43" s="12"/>
      <c r="E43" s="12"/>
      <c r="F43" s="17"/>
      <c r="G43" s="17"/>
      <c r="H43" s="19">
        <f>SUM(H40:H42)</f>
        <v>0</v>
      </c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40" t="s">
        <v>48</v>
      </c>
      <c r="B45" s="40"/>
      <c r="C45" s="40"/>
      <c r="D45" s="40"/>
      <c r="E45" s="40"/>
      <c r="F45" s="40"/>
      <c r="G45" s="40"/>
      <c r="H45" s="40"/>
    </row>
    <row r="46" spans="1:8" ht="22.5" x14ac:dyDescent="0.2">
      <c r="A46" s="4" t="s">
        <v>49</v>
      </c>
      <c r="B46" s="9"/>
      <c r="C46" s="9"/>
      <c r="D46" s="9"/>
      <c r="E46" s="9"/>
      <c r="F46" s="15"/>
      <c r="G46" s="15"/>
      <c r="H46" s="15"/>
    </row>
    <row r="47" spans="1:8" ht="22.5" x14ac:dyDescent="0.2">
      <c r="A47" s="4" t="s">
        <v>50</v>
      </c>
      <c r="B47" s="9"/>
      <c r="C47" s="10"/>
      <c r="D47" s="10"/>
      <c r="E47" s="10"/>
      <c r="F47" s="16"/>
      <c r="G47" s="16"/>
      <c r="H47" s="16"/>
    </row>
    <row r="48" spans="1:8" ht="22.5" x14ac:dyDescent="0.2">
      <c r="A48" s="4" t="s">
        <v>63</v>
      </c>
      <c r="B48" s="9"/>
      <c r="C48" s="10"/>
      <c r="D48" s="10"/>
      <c r="E48" s="10"/>
      <c r="F48" s="16"/>
      <c r="G48" s="16"/>
      <c r="H48" s="16"/>
    </row>
    <row r="49" spans="1:8" x14ac:dyDescent="0.2">
      <c r="A49" s="2" t="s">
        <v>2</v>
      </c>
      <c r="B49" s="11"/>
      <c r="C49" s="12"/>
      <c r="D49" s="12"/>
      <c r="E49" s="12"/>
      <c r="F49" s="17"/>
      <c r="G49" s="17"/>
      <c r="H49" s="19">
        <f>SUM(H46:H48)</f>
        <v>0</v>
      </c>
    </row>
    <row r="50" spans="1:8" x14ac:dyDescent="0.2">
      <c r="A50" s="39"/>
      <c r="B50" s="39"/>
      <c r="C50" s="39"/>
      <c r="D50" s="39"/>
      <c r="E50" s="39"/>
      <c r="F50" s="39"/>
      <c r="G50" s="39"/>
      <c r="H50" s="39"/>
    </row>
    <row r="51" spans="1:8" x14ac:dyDescent="0.2">
      <c r="A51" s="40" t="s">
        <v>51</v>
      </c>
      <c r="B51" s="40"/>
      <c r="C51" s="40"/>
      <c r="D51" s="40"/>
      <c r="E51" s="40"/>
      <c r="F51" s="40"/>
      <c r="G51" s="40"/>
      <c r="H51" s="40"/>
    </row>
    <row r="52" spans="1:8" ht="22.5" x14ac:dyDescent="0.2">
      <c r="A52" s="4" t="s">
        <v>52</v>
      </c>
      <c r="B52" s="9"/>
      <c r="C52" s="9"/>
      <c r="D52" s="9"/>
      <c r="E52" s="9"/>
      <c r="F52" s="15"/>
      <c r="G52" s="15"/>
      <c r="H52" s="15"/>
    </row>
    <row r="53" spans="1:8" x14ac:dyDescent="0.2">
      <c r="A53" s="4" t="s">
        <v>53</v>
      </c>
      <c r="B53" s="9"/>
      <c r="C53" s="10"/>
      <c r="D53" s="10"/>
      <c r="E53" s="10"/>
      <c r="F53" s="16"/>
      <c r="G53" s="16"/>
      <c r="H53" s="16"/>
    </row>
    <row r="54" spans="1:8" x14ac:dyDescent="0.2">
      <c r="A54" s="2" t="s">
        <v>2</v>
      </c>
      <c r="B54" s="11"/>
      <c r="C54" s="12"/>
      <c r="D54" s="12"/>
      <c r="E54" s="12"/>
      <c r="F54" s="17"/>
      <c r="G54" s="17"/>
      <c r="H54" s="19">
        <f>SUM(H52:H53)</f>
        <v>0</v>
      </c>
    </row>
    <row r="55" spans="1:8" x14ac:dyDescent="0.2">
      <c r="A55" s="39"/>
      <c r="B55" s="39"/>
      <c r="C55" s="39"/>
      <c r="D55" s="39"/>
      <c r="E55" s="39"/>
      <c r="F55" s="39"/>
      <c r="G55" s="39"/>
      <c r="H55" s="39"/>
    </row>
    <row r="56" spans="1:8" x14ac:dyDescent="0.2">
      <c r="A56" s="40" t="s">
        <v>54</v>
      </c>
      <c r="B56" s="40"/>
      <c r="C56" s="40"/>
      <c r="D56" s="40"/>
      <c r="E56" s="40"/>
      <c r="F56" s="40"/>
      <c r="G56" s="40"/>
      <c r="H56" s="40"/>
    </row>
    <row r="57" spans="1:8" x14ac:dyDescent="0.2">
      <c r="A57" s="4" t="s">
        <v>55</v>
      </c>
      <c r="B57" s="9"/>
      <c r="C57" s="9"/>
      <c r="D57" s="9"/>
      <c r="E57" s="9"/>
      <c r="F57" s="15"/>
      <c r="G57" s="15"/>
      <c r="H57" s="15"/>
    </row>
    <row r="58" spans="1:8" ht="22.5" x14ac:dyDescent="0.2">
      <c r="A58" s="4" t="s">
        <v>56</v>
      </c>
      <c r="B58" s="9"/>
      <c r="C58" s="9"/>
      <c r="D58" s="9"/>
      <c r="E58" s="9"/>
      <c r="F58" s="15"/>
      <c r="G58" s="15"/>
      <c r="H58" s="15"/>
    </row>
    <row r="59" spans="1:8" ht="22.5" x14ac:dyDescent="0.2">
      <c r="A59" s="4" t="s">
        <v>57</v>
      </c>
      <c r="B59" s="9"/>
      <c r="C59" s="10"/>
      <c r="D59" s="10"/>
      <c r="E59" s="10"/>
      <c r="F59" s="16"/>
      <c r="G59" s="16"/>
      <c r="H59" s="16"/>
    </row>
    <row r="60" spans="1:8" x14ac:dyDescent="0.2">
      <c r="A60" s="2" t="s">
        <v>2</v>
      </c>
      <c r="B60" s="11"/>
      <c r="C60" s="12"/>
      <c r="D60" s="12"/>
      <c r="E60" s="12"/>
      <c r="F60" s="17"/>
      <c r="G60" s="17"/>
      <c r="H60" s="19">
        <f>SUM(H57:H59)</f>
        <v>0</v>
      </c>
    </row>
    <row r="61" spans="1:8" x14ac:dyDescent="0.2">
      <c r="A61" s="60" t="s">
        <v>6</v>
      </c>
      <c r="B61" s="60"/>
      <c r="C61" s="60"/>
      <c r="D61" s="60"/>
      <c r="E61" s="60"/>
      <c r="F61" s="60"/>
      <c r="G61" s="60"/>
      <c r="H61" s="31">
        <f>SUM(H23,H29,H37,H43,H49,H54,H60)</f>
        <v>0</v>
      </c>
    </row>
    <row r="62" spans="1:8" x14ac:dyDescent="0.2">
      <c r="A62" s="38" t="s">
        <v>3</v>
      </c>
      <c r="B62" s="38"/>
      <c r="C62" s="38"/>
      <c r="D62" s="38"/>
      <c r="E62" s="38"/>
      <c r="F62" s="38"/>
      <c r="G62" s="38"/>
      <c r="H62" s="32">
        <f>H76</f>
        <v>0</v>
      </c>
    </row>
    <row r="63" spans="1:8" x14ac:dyDescent="0.2">
      <c r="A63" s="38" t="s">
        <v>4</v>
      </c>
      <c r="B63" s="38"/>
      <c r="C63" s="38"/>
      <c r="D63" s="38"/>
      <c r="E63" s="38"/>
      <c r="F63" s="38"/>
      <c r="G63" s="38"/>
      <c r="H63" s="33">
        <f>SUM(H61:H62)</f>
        <v>0</v>
      </c>
    </row>
    <row r="66" spans="1:8" x14ac:dyDescent="0.2">
      <c r="A66" s="44" t="s">
        <v>19</v>
      </c>
      <c r="B66" s="44"/>
      <c r="C66" s="44"/>
      <c r="D66" s="44"/>
      <c r="E66" s="44"/>
      <c r="F66" s="44"/>
      <c r="G66" s="44"/>
      <c r="H66" s="44"/>
    </row>
    <row r="67" spans="1:8" x14ac:dyDescent="0.2">
      <c r="A67" s="45" t="s">
        <v>5</v>
      </c>
      <c r="B67" s="45"/>
      <c r="C67" s="45"/>
      <c r="D67" s="45"/>
      <c r="E67" s="45"/>
      <c r="F67" s="45"/>
      <c r="G67" s="45"/>
      <c r="H67" s="45"/>
    </row>
    <row r="68" spans="1:8" x14ac:dyDescent="0.2">
      <c r="A68" s="42"/>
      <c r="B68" s="42"/>
      <c r="C68" s="42"/>
      <c r="D68" s="42"/>
      <c r="E68" s="42"/>
      <c r="F68" s="42"/>
      <c r="G68" s="42"/>
      <c r="H68" s="42"/>
    </row>
    <row r="69" spans="1:8" x14ac:dyDescent="0.2">
      <c r="A69" s="42"/>
      <c r="B69" s="42"/>
      <c r="C69" s="42"/>
      <c r="D69" s="42"/>
      <c r="E69" s="42"/>
      <c r="F69" s="42"/>
      <c r="G69" s="42"/>
      <c r="H69" s="42"/>
    </row>
    <row r="70" spans="1:8" x14ac:dyDescent="0.2">
      <c r="A70" s="42"/>
      <c r="B70" s="42"/>
      <c r="C70" s="42"/>
      <c r="D70" s="42"/>
      <c r="E70" s="42"/>
      <c r="F70" s="42"/>
      <c r="G70" s="42"/>
      <c r="H70" s="42"/>
    </row>
    <row r="71" spans="1:8" x14ac:dyDescent="0.2">
      <c r="A71" s="42"/>
      <c r="B71" s="42"/>
      <c r="C71" s="42"/>
      <c r="D71" s="42"/>
      <c r="E71" s="42"/>
      <c r="F71" s="42"/>
      <c r="G71" s="42"/>
      <c r="H71" s="42"/>
    </row>
    <row r="72" spans="1:8" x14ac:dyDescent="0.2">
      <c r="A72" s="43"/>
      <c r="B72" s="43"/>
      <c r="C72" s="43"/>
      <c r="D72" s="43"/>
      <c r="E72" s="43"/>
      <c r="F72" s="43"/>
      <c r="G72" s="43"/>
      <c r="H72" s="43"/>
    </row>
    <row r="73" spans="1:8" x14ac:dyDescent="0.2">
      <c r="A73" s="46" t="s">
        <v>9</v>
      </c>
      <c r="B73" s="46"/>
      <c r="C73" s="46"/>
      <c r="D73" s="46"/>
      <c r="E73" s="46"/>
      <c r="F73" s="46"/>
      <c r="G73" s="46"/>
      <c r="H73" s="46"/>
    </row>
    <row r="74" spans="1:8" x14ac:dyDescent="0.2">
      <c r="A74" s="40" t="s">
        <v>58</v>
      </c>
      <c r="B74" s="40"/>
      <c r="C74" s="40"/>
      <c r="D74" s="40"/>
      <c r="E74" s="40"/>
      <c r="F74" s="40"/>
      <c r="G74" s="40"/>
      <c r="H74" s="40"/>
    </row>
    <row r="75" spans="1:8" x14ac:dyDescent="0.2">
      <c r="A75" s="4" t="s">
        <v>7</v>
      </c>
      <c r="B75" s="9"/>
      <c r="C75" s="9"/>
      <c r="D75" s="9"/>
      <c r="E75" s="9"/>
      <c r="F75" s="15"/>
      <c r="G75" s="15"/>
      <c r="H75" s="15"/>
    </row>
    <row r="76" spans="1:8" x14ac:dyDescent="0.2">
      <c r="A76" s="2" t="s">
        <v>2</v>
      </c>
      <c r="B76" s="11"/>
      <c r="C76" s="12"/>
      <c r="D76" s="12"/>
      <c r="E76" s="12"/>
      <c r="F76" s="17"/>
      <c r="G76" s="17"/>
      <c r="H76" s="19"/>
    </row>
  </sheetData>
  <mergeCells count="34">
    <mergeCell ref="A61:G61"/>
    <mergeCell ref="A17:H17"/>
    <mergeCell ref="A50:H50"/>
    <mergeCell ref="A51:H51"/>
    <mergeCell ref="A55:H55"/>
    <mergeCell ref="A56:H56"/>
    <mergeCell ref="A24:H24"/>
    <mergeCell ref="A39:H39"/>
    <mergeCell ref="A45:H45"/>
    <mergeCell ref="E2:E5"/>
    <mergeCell ref="F2:F5"/>
    <mergeCell ref="B1:F1"/>
    <mergeCell ref="A30:H30"/>
    <mergeCell ref="A6:H6"/>
    <mergeCell ref="A1:A5"/>
    <mergeCell ref="G1:G5"/>
    <mergeCell ref="H1:H5"/>
    <mergeCell ref="A7:H7"/>
    <mergeCell ref="A62:G62"/>
    <mergeCell ref="A38:H38"/>
    <mergeCell ref="A74:H74"/>
    <mergeCell ref="A8:H8"/>
    <mergeCell ref="A70:H70"/>
    <mergeCell ref="A71:H71"/>
    <mergeCell ref="A72:H72"/>
    <mergeCell ref="A66:H66"/>
    <mergeCell ref="A67:H67"/>
    <mergeCell ref="A68:H68"/>
    <mergeCell ref="A69:H69"/>
    <mergeCell ref="A73:H73"/>
    <mergeCell ref="A44:H44"/>
    <mergeCell ref="A25:H25"/>
    <mergeCell ref="A63:G63"/>
    <mergeCell ref="A31:H31"/>
  </mergeCells>
  <pageMargins left="0.25" right="0.25" top="1.1889367816091954" bottom="0.75" header="0.3" footer="0.3"/>
  <pageSetup orientation="landscape" horizontalDpi="1200" verticalDpi="1200" r:id="rId1"/>
  <headerFooter>
    <oddHeader xml:space="preserve">&amp;L&amp;"-,Bold"&amp;8&amp;KFF0000Main Contact: Karen Smith
Firm Name: ABC
Firm Address: 123 Main St
Procurement Title: 
SMCEL-JPA Policy/Program Management Services&amp;C&amp;"Calibri ,Bold"&amp;12Attachment B.2
Transition Cost Proposal 
(July to October 2025)
</oddHeader>
  </headerFooter>
  <rowBreaks count="2" manualBreakCount="2">
    <brk id="24" max="16383" man="1"/>
    <brk id="44" max="16383" man="1"/>
  </rowBreaks>
  <ignoredErrors>
    <ignoredError sqref="F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 Description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Kaki Cheung</cp:lastModifiedBy>
  <cp:lastPrinted>2020-02-05T20:39:47Z</cp:lastPrinted>
  <dcterms:created xsi:type="dcterms:W3CDTF">2016-07-05T21:46:19Z</dcterms:created>
  <dcterms:modified xsi:type="dcterms:W3CDTF">2025-04-03T22:43:14Z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